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c564f52c5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e6499c8863d406a"/>
    <x:sheet xmlns:r="http://schemas.openxmlformats.org/officeDocument/2006/relationships" name="Tire pressure" sheetId="2" r:id="Rfac79cf5ed4c4dee"/>
    <x:sheet xmlns:r="http://schemas.openxmlformats.org/officeDocument/2006/relationships" name="Side mirrors" sheetId="3" r:id="R218f421881a64adc"/>
    <x:sheet xmlns:r="http://schemas.openxmlformats.org/officeDocument/2006/relationships" name="Grille and skirts" sheetId="4" r:id="R98026340657c4bb7"/>
    <x:sheet xmlns:r="http://schemas.openxmlformats.org/officeDocument/2006/relationships" name="Roof racks" sheetId="5" r:id="Rc15569777c534e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34A"/>
      </x:patternFill>
    </x:fill>
    <x:fill>
      <x:patternFill patternType="solid">
        <x:fgColor rgb="FFEAF3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eb1a10099435b" /><Relationship Type="http://schemas.openxmlformats.org/officeDocument/2006/relationships/theme" Target="/xl/theme/theme1.xml" Id="R27a1ec7264784a14" /><Relationship Type="http://schemas.openxmlformats.org/officeDocument/2006/relationships/sharedStrings" Target="/xl/sharedStrings.xml" Id="R6a0f27f6c3574534" /><Relationship Type="http://schemas.openxmlformats.org/officeDocument/2006/relationships/worksheet" Target="/xl/worksheets/sheet1.xml" Id="R8e6499c8863d406a" /><Relationship Type="http://schemas.openxmlformats.org/officeDocument/2006/relationships/worksheet" Target="/xl/worksheets/sheet2.xml" Id="Rfac79cf5ed4c4dee" /><Relationship Type="http://schemas.openxmlformats.org/officeDocument/2006/relationships/worksheet" Target="/xl/worksheets/sheet3.xml" Id="R218f421881a64adc" /><Relationship Type="http://schemas.openxmlformats.org/officeDocument/2006/relationships/worksheet" Target="/xl/worksheets/sheet4.xml" Id="R98026340657c4bb7" /><Relationship Type="http://schemas.openxmlformats.org/officeDocument/2006/relationships/worksheet" Target="/xl/worksheets/sheet5.xml" Id="Rc15569777c534e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47" hidden="0" customWidth="1"/>
    <x:col min="7" max="7" width="47" hidden="0" customWidth="1"/>
    <x:col min="8" max="8" width="49" hidden="0" customWidth="1"/>
  </x:cols>
  <x:sheetData>
    <x:row r="1" ht="32" customHeight="1">
      <x:c r="A1" s="3" t="str">
        <x:v>MetroMPG — reconstructed experimental measurements</x:v>
      </x:c>
      <x:c r="B1" s="3"/>
      <x:c r="C1" s="3"/>
      <x:c r="D1" s="3"/>
      <x:c r="E1" s="3"/>
      <x:c r="F1" s="3"/>
      <x:c r="G1" s="3"/>
      <x:c r="H1" s="3"/>
    </x:row>
    <x:row r="2" ht="25" customHeight="1">
      <x:c r="A2" t="str">
        <x:v>Original:</x:v>
      </x:c>
      <x:c r="B2" t="str">
        <x:v>https://www.fuelcons.com/category/highlighted-on-fuelcons/metrompg/</x:v>
      </x:c>
    </x:row>
    <x:row r="3" ht="25" customHeight="1">
      <x:c r="A3" t="str">
        <x:v>Transcribed from indexed original HTML; not manufacturer-grade or independently reproduced experiments. Data as of 26 October 2026.</x:v>
      </x:c>
    </x:row>
    <x:row r="4">
      <x:c r="A4" s="5" t="str">
        <x:v>Experiment</x:v>
      </x:c>
      <x:c r="B4" s="5" t="str">
        <x:v>Original date</x:v>
      </x:c>
      <x:c r="C4" s="5" t="str">
        <x:v>Observations</x:v>
      </x:c>
      <x:c r="D4" s="5" t="str">
        <x:v>Primary metric</x:v>
      </x:c>
      <x:c r="E4" s="5" t="str">
        <x:v>Status</x:v>
      </x:c>
      <x:c r="F4" s="5" t="str">
        <x:v>Original MetroMPG link</x:v>
      </x:c>
      <x:c r="G4" s="5" t="str">
        <x:v>Fuelcons article</x:v>
      </x:c>
      <x:c r="H4" s="5" t="str">
        <x:v>Notes</x:v>
      </x:c>
    </x:row>
    <x:row r="5" ht="42" customHeight="1">
      <x:c r="A5" t="str">
        <x:v>Tire pressure</x:v>
      </x:c>
      <x:c r="B5" t="str">
        <x:v>2009-01-20</x:v>
      </x:c>
      <x:c r="C5" t="str">
        <x:v>9 Firefly + 5 Camry levels</x:v>
      </x:c>
      <x:c r="D5" t="str">
        <x:v>coast distance (ft)</x:v>
      </x:c>
      <x:c r="E5" t="str">
        <x:v>raw values recovered</x:v>
      </x:c>
      <x:c r="F5" t="str">
        <x:v>https://www.metrompg.com/posts/tire-pressure-rolling-resistance.htm</x:v>
      </x:c>
      <x:c r="G5" t="str">
        <x:v>https://www.fuelcons.com/snapshot-effect-of-tire-pressure-on-rolling-resistance/</x:v>
      </x:c>
      <x:c r="H5" t="str">
        <x:v>Camry: two repeats/pressure</x:v>
      </x:c>
    </x:row>
    <x:row r="6" ht="42" customHeight="1">
      <x:c r="A6" t="str">
        <x:v>Side mirrors</x:v>
      </x:c>
      <x:c r="B6" t="str">
        <x:v>2006-08-31</x:v>
      </x:c>
      <x:c r="C6" t="str">
        <x:v>5 bidirectional runs</x:v>
      </x:c>
      <x:c r="D6" t="str">
        <x:v>MPG (US)</x:v>
      </x:c>
      <x:c r="E6" t="str">
        <x:v>raw values recovered</x:v>
      </x:c>
      <x:c r="F6" t="str">
        <x:v>https://metrompg.com/posts/mirrors.htm</x:v>
      </x:c>
      <x:c r="G6" t="str">
        <x:v>https://www.fuelcons.com/reflections-on-side-mirrors-testing-drag-vs-mpg/</x:v>
      </x:c>
      <x:c r="H6" t="str">
        <x:v>A-B-A design</x:v>
      </x:c>
    </x:row>
    <x:row r="7" ht="42" customHeight="1">
      <x:c r="A7" t="str">
        <x:v>Grille and skirts</x:v>
      </x:c>
      <x:c r="B7" t="str">
        <x:v>2005-12-06</x:v>
      </x:c>
      <x:c r="C7" t="str">
        <x:v>5 contemporary bidirectional runs + earlier preliminary</x:v>
      </x:c>
      <x:c r="D7" t="str">
        <x:v>km/US gal</x:v>
      </x:c>
      <x:c r="E7" t="str">
        <x:v>raw values recovered</x:v>
      </x:c>
      <x:c r="F7" t="str">
        <x:v>https://metrompg.com/posts/grille-blocking-part-2.htm</x:v>
      </x:c>
      <x:c r="G7" t="str">
        <x:v>https://www.fuelcons.com/testing-grille-blocking-wheel-skirts-5-7-improvement/</x:v>
      </x:c>
      <x:c r="H7" t="str">
        <x:v>Control itself is mean of 7 paired runs (individual controls not present)</x:v>
      </x:c>
    </x:row>
    <x:row r="8" ht="42" customHeight="1">
      <x:c r="A8" t="str">
        <x:v>Roof racks</x:v>
      </x:c>
      <x:c r="B8" t="str">
        <x:v>2007-03-10</x:v>
      </x:c>
      <x:c r="C8" t="str">
        <x:v>5 bidirectional runs</x:v>
      </x:c>
      <x:c r="D8" t="str">
        <x:v>MPG (US)</x:v>
      </x:c>
      <x:c r="E8" t="str">
        <x:v>raw values recovered</x:v>
      </x:c>
      <x:c r="F8" t="str">
        <x:v>https://www.metrompg.com/posts/roof-racks.htm</x:v>
      </x:c>
      <x:c r="G8" t="str">
        <x:v>https://www.fuelcons.com/mini-experiment-the-wrath-of-roof-racks/</x:v>
      </x:c>
      <x:c r="H8" t="str">
        <x:v>Three configurations</x:v>
      </x:c>
    </x:row>
    <x:row r="11">
      <x:c r="A11" s="5" t="str">
        <x:v>Interpretation / provenance</x:v>
      </x:c>
      <x:c r="B11" s="5"/>
      <x:c r="C11" s="5"/>
      <x:c r="D11" s="5"/>
      <x:c r="E11" s="5"/>
      <x:c r="F11" s="5"/>
      <x:c r="G11" s="5"/>
      <x:c r="H11" s="5"/>
    </x:row>
    <x:row r="12">
      <x:c r="A12" t="str">
        <x:v>Numbers transcribed from indexed original MetroMPG articles. Original tables are in mixed units and are kept as printed; additional conversion columns are calculated separately.</x:v>
      </x:c>
    </x:row>
    <x:row r="13">
      <x:c r="A13" t="str">
        <x:v>No original native XLS/CSV files identified. Original photographs and charts: search results indicate their existence; Wayback snapshots and image retrieval not independently verified.</x:v>
      </x:c>
    </x:row>
    <x:row r="14">
      <x:c r="A14" t="str">
        <x:v>Source quality: search-engine-indexed HTML, not a contemporaneous downloadable dataset. Confirm against archived HTML before public release if possible.</x:v>
      </x:c>
    </x:row>
    <x:row r="15">
      <x:c r="A15" t="str">
        <x:v>Copyright: original text/images not reproduced here; obtain rights before mirroring. Numeric measurements and own reconstructions are distinguished from original copyrighted prose/photos.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9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5" hidden="0" customWidth="1"/>
  </x:cols>
  <x:sheetData>
    <x:row r="1" ht="32" customHeight="1">
      <x:c r="A1" s="3" t="str">
        <x:v>Coasting distance vs tire pressure</x:v>
      </x:c>
      <x:c r="B1" s="3"/>
      <x:c r="C1" s="3"/>
      <x:c r="D1" s="3"/>
      <x:c r="E1" s="3"/>
      <x:c r="F1" s="3"/>
      <x:c r="G1" s="3"/>
      <x:c r="H1" s="3"/>
    </x:row>
    <x:row r="2" ht="25" customHeight="1">
      <x:c r="A2" t="str">
        <x:v>Original:</x:v>
      </x:c>
      <x:c r="B2" t="str">
        <x:v>https://www.metrompg.com/posts/tire-pressure-rolling-resistance.htm</x:v>
      </x:c>
    </x:row>
    <x:row r="3" ht="25" customHeight="1">
      <x:c r="A3" t="str">
        <x:v>Pontiac Firefly: one observation per pressure. Camry: two repetitions except no missing points. Protocol: coast from rest on 2.1 m decline over 92.4 m; distances from start.</x:v>
      </x:c>
    </x:row>
    <x:row r="4">
      <x:c r="A4" s="5" t="str">
        <x:v>Vehicle</x:v>
      </x:c>
      <x:c r="B4" s="5" t="str">
        <x:v>Pressure (PSI)</x:v>
      </x:c>
      <x:c r="C4" s="5" t="str">
        <x:v>Distance 1 (ft)</x:v>
      </x:c>
      <x:c r="D4" s="5" t="str">
        <x:v>Distance 2 (ft)</x:v>
      </x:c>
      <x:c r="E4" s="5" t="str">
        <x:v>Reported mean (ft)</x:v>
      </x:c>
      <x:c r="F4" s="5" t="str">
        <x:v>Mean (m)</x:v>
      </x:c>
      <x:c r="G4" s="5" t="str">
        <x:v>Replicates</x:v>
      </x:c>
      <x:c r="H4" s="5" t="str">
        <x:v>Source note</x:v>
      </x:c>
    </x:row>
    <x:row r="5" ht="24" customHeight="1">
      <x:c r="A5" t="str">
        <x:v>1998 Pontiac Firefly</x:v>
      </x:c>
      <x:c r="B5" t="n">
        <x:v>20</x:v>
      </x:c>
      <x:c r="C5" s="6" t="n">
        <x:v>479.3</x:v>
      </x:c>
      <x:c r="D5" s="6"/>
      <x:c r="E5" s="6" t="n">
        <x:v>479.3</x:v>
      </x:c>
      <x:c r="F5" s="6" t="n">
        <x:f>E5*0.3048</x:f>
        <x:v>146.09064</x:v>
      </x:c>
      <x:c r="G5" s="6" t="n">
        <x:v>1</x:v>
      </x:c>
      <x:c r="H5" t="str">
        <x:v>Original raw PSI/feet</x:v>
      </x:c>
    </x:row>
    <x:row r="6" ht="24" customHeight="1">
      <x:c r="A6" t="str">
        <x:v>1998 Pontiac Firefly</x:v>
      </x:c>
      <x:c r="B6" t="n">
        <x:v>25</x:v>
      </x:c>
      <x:c r="C6" s="6" t="n">
        <x:v>524.8</x:v>
      </x:c>
      <x:c r="D6" s="6"/>
      <x:c r="E6" s="6" t="n">
        <x:v>524.8</x:v>
      </x:c>
      <x:c r="F6" s="6" t="n">
        <x:f>E6*0.3048</x:f>
        <x:v>159.95904</x:v>
      </x:c>
      <x:c r="G6" s="6" t="n">
        <x:v>1</x:v>
      </x:c>
      <x:c r="H6" t="str">
        <x:v>Original raw PSI/feet</x:v>
      </x:c>
    </x:row>
    <x:row r="7" ht="24" customHeight="1">
      <x:c r="A7" t="str">
        <x:v>1998 Pontiac Firefly</x:v>
      </x:c>
      <x:c r="B7" t="n">
        <x:v>30</x:v>
      </x:c>
      <x:c r="C7" s="6" t="n">
        <x:v>621</x:v>
      </x:c>
      <x:c r="D7" s="6"/>
      <x:c r="E7" s="6" t="n">
        <x:v>621</x:v>
      </x:c>
      <x:c r="F7" s="6" t="n">
        <x:f>E7*0.3048</x:f>
        <x:v>189.2808</x:v>
      </x:c>
      <x:c r="G7" s="6" t="n">
        <x:v>1</x:v>
      </x:c>
      <x:c r="H7" t="str">
        <x:v>Original raw PSI/feet</x:v>
      </x:c>
    </x:row>
    <x:row r="8" ht="24" customHeight="1">
      <x:c r="A8" t="str">
        <x:v>1998 Pontiac Firefly</x:v>
      </x:c>
      <x:c r="B8" t="n">
        <x:v>35</x:v>
      </x:c>
      <x:c r="C8" s="6" t="n">
        <x:v>621</x:v>
      </x:c>
      <x:c r="D8" s="6"/>
      <x:c r="E8" s="6" t="n">
        <x:v>621</x:v>
      </x:c>
      <x:c r="F8" s="6" t="n">
        <x:f>E8*0.3048</x:f>
        <x:v>189.2808</x:v>
      </x:c>
      <x:c r="G8" s="6" t="n">
        <x:v>1</x:v>
      </x:c>
      <x:c r="H8" t="str">
        <x:v>Original raw PSI/feet</x:v>
      </x:c>
    </x:row>
    <x:row r="9" ht="24" customHeight="1">
      <x:c r="A9" t="str">
        <x:v>1998 Pontiac Firefly</x:v>
      </x:c>
      <x:c r="B9" t="n">
        <x:v>40</x:v>
      </x:c>
      <x:c r="C9" s="6" t="n">
        <x:v>639.6</x:v>
      </x:c>
      <x:c r="D9" s="6"/>
      <x:c r="E9" s="6" t="n">
        <x:v>639.6</x:v>
      </x:c>
      <x:c r="F9" s="6" t="n">
        <x:f>E9*0.3048</x:f>
        <x:v>194.95008</x:v>
      </x:c>
      <x:c r="G9" s="6" t="n">
        <x:v>1</x:v>
      </x:c>
      <x:c r="H9" t="str">
        <x:v>Original raw PSI/feet</x:v>
      </x:c>
    </x:row>
    <x:row r="10" ht="24" customHeight="1">
      <x:c r="A10" t="str">
        <x:v>1998 Pontiac Firefly</x:v>
      </x:c>
      <x:c r="B10" t="n">
        <x:v>45</x:v>
      </x:c>
      <x:c r="C10" s="6" t="n">
        <x:v>687.5</x:v>
      </x:c>
      <x:c r="D10" s="6"/>
      <x:c r="E10" s="6" t="n">
        <x:v>687.5</x:v>
      </x:c>
      <x:c r="F10" s="6" t="n">
        <x:f>E10*0.3048</x:f>
        <x:v>209.55</x:v>
      </x:c>
      <x:c r="G10" s="6" t="n">
        <x:v>1</x:v>
      </x:c>
      <x:c r="H10" t="str">
        <x:v>Original raw PSI/feet</x:v>
      </x:c>
    </x:row>
    <x:row r="11" ht="24" customHeight="1">
      <x:c r="A11" t="str">
        <x:v>1998 Pontiac Firefly</x:v>
      </x:c>
      <x:c r="B11" t="n">
        <x:v>50</x:v>
      </x:c>
      <x:c r="C11" s="6" t="n">
        <x:v>702</x:v>
      </x:c>
      <x:c r="D11" s="6"/>
      <x:c r="E11" s="6" t="n">
        <x:v>702</x:v>
      </x:c>
      <x:c r="F11" s="6" t="n">
        <x:f>E11*0.3048</x:f>
        <x:v>213.9696</x:v>
      </x:c>
      <x:c r="G11" s="6" t="n">
        <x:v>1</x:v>
      </x:c>
      <x:c r="H11" t="str">
        <x:v>Original raw PSI/feet</x:v>
      </x:c>
    </x:row>
    <x:row r="12" ht="24" customHeight="1">
      <x:c r="A12" t="str">
        <x:v>1998 Pontiac Firefly</x:v>
      </x:c>
      <x:c r="B12" t="n">
        <x:v>55</x:v>
      </x:c>
      <x:c r="C12" s="6" t="n">
        <x:v>699.3</x:v>
      </x:c>
      <x:c r="D12" s="6"/>
      <x:c r="E12" s="6" t="n">
        <x:v>699.3</x:v>
      </x:c>
      <x:c r="F12" s="6" t="n">
        <x:f>E12*0.3048</x:f>
        <x:v>213.14664</x:v>
      </x:c>
      <x:c r="G12" s="6" t="n">
        <x:v>1</x:v>
      </x:c>
      <x:c r="H12" t="str">
        <x:v>Original raw PSI/feet</x:v>
      </x:c>
    </x:row>
    <x:row r="13" ht="24" customHeight="1">
      <x:c r="A13" t="str">
        <x:v>1998 Pontiac Firefly</x:v>
      </x:c>
      <x:c r="B13" t="n">
        <x:v>60</x:v>
      </x:c>
      <x:c r="C13" s="6" t="n">
        <x:v>702</x:v>
      </x:c>
      <x:c r="D13" s="6"/>
      <x:c r="E13" s="6" t="n">
        <x:v>702</x:v>
      </x:c>
      <x:c r="F13" s="6" t="n">
        <x:f>E13*0.3048</x:f>
        <x:v>213.9696</x:v>
      </x:c>
      <x:c r="G13" s="6" t="n">
        <x:v>1</x:v>
      </x:c>
      <x:c r="H13" t="str">
        <x:v>Original raw PSI/feet</x:v>
      </x:c>
    </x:row>
    <x:row r="14" ht="24" customHeight="1">
      <x:c r="A14" t="str">
        <x:v>1999 Toyota Camry</x:v>
      </x:c>
      <x:c r="B14" t="n">
        <x:v>20</x:v>
      </x:c>
      <x:c r="C14" s="6" t="n">
        <x:v>568</x:v>
      </x:c>
      <x:c r="D14" s="6" t="n">
        <x:v>570</x:v>
      </x:c>
      <x:c r="E14" s="6" t="n">
        <x:v>569</x:v>
      </x:c>
      <x:c r="F14" s="6" t="n">
        <x:f>E14*0.3048</x:f>
        <x:v>173.43120000000002</x:v>
      </x:c>
      <x:c r="G14" s="6" t="n">
        <x:v>2</x:v>
      </x:c>
      <x:c r="H14" t="str">
        <x:v>Reported mean rounded; 60 PSI: 686 although arithmetic mean 686.5</x:v>
      </x:c>
    </x:row>
    <x:row r="15" ht="24" customHeight="1">
      <x:c r="A15" t="str">
        <x:v>1999 Toyota Camry</x:v>
      </x:c>
      <x:c r="B15" t="n">
        <x:v>30</x:v>
      </x:c>
      <x:c r="C15" s="6" t="n">
        <x:v>662</x:v>
      </x:c>
      <x:c r="D15" s="6" t="n">
        <x:v>672</x:v>
      </x:c>
      <x:c r="E15" s="6" t="n">
        <x:v>667</x:v>
      </x:c>
      <x:c r="F15" s="6" t="n">
        <x:f>E15*0.3048</x:f>
        <x:v>203.3016</x:v>
      </x:c>
      <x:c r="G15" s="6" t="n">
        <x:v>2</x:v>
      </x:c>
      <x:c r="H15" t="str">
        <x:v>Reported mean rounded; 60 PSI: 686 although arithmetic mean 686.5</x:v>
      </x:c>
    </x:row>
    <x:row r="16" ht="24" customHeight="1">
      <x:c r="A16" t="str">
        <x:v>1999 Toyota Camry</x:v>
      </x:c>
      <x:c r="B16" t="n">
        <x:v>40</x:v>
      </x:c>
      <x:c r="C16" s="6" t="n">
        <x:v>677</x:v>
      </x:c>
      <x:c r="D16" s="6" t="n">
        <x:v>679</x:v>
      </x:c>
      <x:c r="E16" s="6" t="n">
        <x:v>678</x:v>
      </x:c>
      <x:c r="F16" s="6" t="n">
        <x:f>E16*0.3048</x:f>
        <x:v>206.6544</x:v>
      </x:c>
      <x:c r="G16" s="6" t="n">
        <x:v>2</x:v>
      </x:c>
      <x:c r="H16" t="str">
        <x:v>Reported mean rounded; 60 PSI: 686 although arithmetic mean 686.5</x:v>
      </x:c>
    </x:row>
    <x:row r="17" ht="24" customHeight="1">
      <x:c r="A17" t="str">
        <x:v>1999 Toyota Camry</x:v>
      </x:c>
      <x:c r="B17" t="n">
        <x:v>50</x:v>
      </x:c>
      <x:c r="C17" s="6" t="n">
        <x:v>667</x:v>
      </x:c>
      <x:c r="D17" s="6" t="n">
        <x:v>679</x:v>
      </x:c>
      <x:c r="E17" s="6" t="n">
        <x:v>673</x:v>
      </x:c>
      <x:c r="F17" s="6" t="n">
        <x:f>E17*0.3048</x:f>
        <x:v>205.1304</x:v>
      </x:c>
      <x:c r="G17" s="6" t="n">
        <x:v>2</x:v>
      </x:c>
      <x:c r="H17" t="str">
        <x:v>Reported mean rounded; 60 PSI: 686 although arithmetic mean 686.5</x:v>
      </x:c>
    </x:row>
    <x:row r="18" ht="24" customHeight="1">
      <x:c r="A18" t="str">
        <x:v>1999 Toyota Camry</x:v>
      </x:c>
      <x:c r="B18" t="n">
        <x:v>60</x:v>
      </x:c>
      <x:c r="C18" s="6" t="n">
        <x:v>692</x:v>
      </x:c>
      <x:c r="D18" s="6" t="n">
        <x:v>681</x:v>
      </x:c>
      <x:c r="E18" s="6" t="n">
        <x:v>686</x:v>
      </x:c>
      <x:c r="F18" s="6" t="n">
        <x:f>E18*0.3048</x:f>
        <x:v>209.0928</x:v>
      </x:c>
      <x:c r="G18" s="6" t="n">
        <x:v>2</x:v>
      </x:c>
      <x:c r="H18" t="str">
        <x:v>Reported mean rounded; 60 PSI: 686 although arithmetic mean 686.5</x:v>
      </x:c>
    </x:row>
    <x:row r="21">
      <x:c r="A21" t="str">
        <x:v>Firefly tyres</x:v>
      </x:c>
      <x:c r="B21" t="str">
        <x:v>155/80/R13 Goodyear Invicta</x:v>
      </x:c>
      <x:c r="C21" t="str">
        <x:v>Placard 32 PSI; sidewall 44 PSI</x:v>
      </x:c>
      <x:c r="D21" t="str">
        <x:v>19°C; 10 km/h SSW</x:v>
      </x:c>
    </x:row>
    <x:row r="22">
      <x:c r="A22" t="str">
        <x:v>Camry tyres</x:v>
      </x:c>
      <x:c r="B22" t="str">
        <x:v>205/60/16 BF Goodrich Traction T/A</x:v>
      </x:c>
      <x:c r="C22" t="str">
        <x:v>Placard 32 PSI; sidewall 44 PSI</x:v>
      </x:c>
      <x:c r="D22" t="str">
        <x:v>20°C; ~4 knots N</x:v>
      </x:c>
    </x:row>
    <x:row r="23">
      <x:c r="A23" t="str">
        <x:v>Caveat</x:v>
      </x:c>
      <x:c r="B23" t="str">
        <x:v>Some pressures exceed tyre sidewall maximum; historical report only, not a recommended operating procedure.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9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5" hidden="0" customWidth="1"/>
  </x:cols>
  <x:sheetData>
    <x:row r="1" ht="32" customHeight="1">
      <x:c r="A1" s="3" t="str">
        <x:v>Side-mirror A–B–A experiment</x:v>
      </x:c>
      <x:c r="B1" s="3"/>
      <x:c r="C1" s="3"/>
      <x:c r="D1" s="3"/>
      <x:c r="E1" s="3"/>
      <x:c r="F1" s="3"/>
      <x:c r="G1" s="3"/>
      <x:c r="H1" s="3"/>
    </x:row>
    <x:row r="2" ht="25" customHeight="1">
      <x:c r="A2" t="str">
        <x:v>Original:</x:v>
      </x:c>
      <x:c r="B2" t="str">
        <x:v>https://metrompg.com/posts/mirrors.htm</x:v>
      </x:c>
    </x:row>
    <x:row r="3" ht="25" customHeight="1">
      <x:c r="A3" t="str">
        <x:v>A: both mirrors; B: passenger removed and driver folded with hinge insert. 88 km/h, cruise control, paired opposite directions.</x:v>
      </x:c>
    </x:row>
    <x:row r="4">
      <x:c r="A4" s="5" t="str">
        <x:v>Run</x:v>
      </x:c>
      <x:c r="B4" s="5" t="str">
        <x:v>Configuration</x:v>
      </x:c>
      <x:c r="C4" s="5" t="str">
        <x:v>West MPG US</x:v>
      </x:c>
      <x:c r="D4" s="5" t="str">
        <x:v>East MPG US</x:v>
      </x:c>
      <x:c r="E4" s="5" t="str">
        <x:v>Reported mean MPG</x:v>
      </x:c>
      <x:c r="F4" s="5" t="str">
        <x:v>L/100km reported</x:v>
      </x:c>
      <x:c r="G4" s="5" t="str">
        <x:v>MPG imperial reported</x:v>
      </x:c>
      <x:c r="H4" s="5" t="str">
        <x:v>Notes</x:v>
      </x:c>
    </x:row>
    <x:row r="5" ht="24" customHeight="1">
      <x:c r="A5" t="str">
        <x:v>A1</x:v>
      </x:c>
      <x:c r="B5" t="str">
        <x:v>A — both mirrors</x:v>
      </x:c>
      <x:c r="C5" s="6" t="n">
        <x:v>55</x:v>
      </x:c>
      <x:c r="D5" s="6" t="n">
        <x:v>55.3</x:v>
      </x:c>
      <x:c r="E5" s="6" t="n">
        <x:v>55.2</x:v>
      </x:c>
      <x:c r="F5" s="6" t="n">
        <x:v>4.26</x:v>
      </x:c>
      <x:c r="G5" s="6" t="n">
        <x:v>66.29</x:v>
      </x:c>
    </x:row>
    <x:row r="6" ht="24" customHeight="1">
      <x:c r="A6" t="str">
        <x:v>A2</x:v>
      </x:c>
      <x:c r="B6" t="str">
        <x:v>A — both mirrors</x:v>
      </x:c>
      <x:c r="C6" s="6" t="n">
        <x:v>55.5</x:v>
      </x:c>
      <x:c r="D6" s="6" t="n">
        <x:v>55.5</x:v>
      </x:c>
      <x:c r="E6" s="6" t="n">
        <x:v>55.5</x:v>
      </x:c>
      <x:c r="F6" s="6" t="n">
        <x:v>4.24</x:v>
      </x:c>
      <x:c r="G6" s="6" t="n">
        <x:v>66.65</x:v>
      </x:c>
    </x:row>
    <x:row r="7" ht="24" customHeight="1">
      <x:c r="A7" t="str">
        <x:v>B1</x:v>
      </x:c>
      <x:c r="B7" t="str">
        <x:v>B — modified</x:v>
      </x:c>
      <x:c r="C7" s="6" t="n">
        <x:v>56.5</x:v>
      </x:c>
      <x:c r="D7" s="6" t="n">
        <x:v>56.5</x:v>
      </x:c>
      <x:c r="E7" s="6" t="n">
        <x:v>56.5</x:v>
      </x:c>
      <x:c r="F7" s="6" t="n">
        <x:v>4.16</x:v>
      </x:c>
      <x:c r="G7" s="6" t="n">
        <x:v>67.85</x:v>
      </x:c>
    </x:row>
    <x:row r="8" ht="24" customHeight="1">
      <x:c r="A8" t="str">
        <x:v>B2</x:v>
      </x:c>
      <x:c r="B8" t="str">
        <x:v>B — modified</x:v>
      </x:c>
      <x:c r="C8" s="6" t="n">
        <x:v>56.9</x:v>
      </x:c>
      <x:c r="D8" s="6" t="n">
        <x:v>56.2</x:v>
      </x:c>
      <x:c r="E8" s="6" t="n">
        <x:v>56.6</x:v>
      </x:c>
      <x:c r="F8" s="6" t="n">
        <x:v>4.16</x:v>
      </x:c>
      <x:c r="G8" s="6" t="n">
        <x:v>67.97</x:v>
      </x:c>
    </x:row>
    <x:row r="9" ht="24" customHeight="1">
      <x:c r="A9" t="str">
        <x:v>A3</x:v>
      </x:c>
      <x:c r="B9" t="str">
        <x:v>A — both mirrors</x:v>
      </x:c>
      <x:c r="C9" s="6" t="n">
        <x:v>54.8</x:v>
      </x:c>
      <x:c r="D9" s="6" t="n">
        <x:v>55.3</x:v>
      </x:c>
      <x:c r="E9" s="6" t="n">
        <x:v>55</x:v>
      </x:c>
      <x:c r="F9" s="6" t="n">
        <x:v>4.28</x:v>
      </x:c>
      <x:c r="G9" s="6" t="n">
        <x:v>66.05</x:v>
      </x:c>
    </x:row>
    <x:row r="10" ht="24" customHeight="1">
      <x:c r="C10" s="6"/>
      <x:c r="D10" s="6"/>
      <x:c r="E10" s="6"/>
      <x:c r="F10" s="6"/>
      <x:c r="G10" s="6"/>
    </x:row>
    <x:row r="11" ht="24" customHeight="1">
      <x:c r="A11" t="str">
        <x:v>Published summary</x:v>
      </x:c>
      <x:c r="B11" t="str">
        <x:v>A = 55.24 MPG US</x:v>
      </x:c>
      <x:c r="C11" s="6" t="str">
        <x:v>B = 56.51 MPG US</x:v>
      </x:c>
      <x:c r="D11" s="6" t="str">
        <x:v>Difference = +1.27 MPG US</x:v>
      </x:c>
      <x:c r="E11" s="6" t="str">
        <x:v>+2.3%</x:v>
      </x:c>
      <x:c r="F11" s="6"/>
      <x:c r="G11" s="6"/>
    </x:row>
    <x:row r="12" ht="24" customHeight="1">
      <x:c r="A12" t="str">
        <x:v>Conditions</x:v>
      </x:c>
      <x:c r="B12" t="str">
        <x:v>19.8°C</x:v>
      </x:c>
      <x:c r="C12" s="6" t="str">
        <x:v>N wind 6 knots</x:v>
      </x:c>
      <x:c r="D12" s="6" t="str">
        <x:v>Aug 23, 2006</x:v>
      </x:c>
      <x:c r="E12" s="6" t="str">
        <x:v>7:30–8:30 PM</x:v>
      </x:c>
      <x:c r="F12" s="6"/>
      <x:c r="G12" s="6"/>
    </x:row>
    <x:row r="13" ht="24" customHeight="1">
      <x:c r="A13" t="str">
        <x:v>Note</x:v>
      </x:c>
      <x:c r="B13" t="str">
        <x:v>Individual MPG values shown at 0.1 precision; published aggregate values apparently retain underlying precision. Do not recompute published 55.24/56.51 from the displayed rounded per-run figures.</x:v>
      </x:c>
      <x:c r="C13" s="6"/>
      <x:c r="D13" s="6"/>
      <x:c r="E13" s="6"/>
      <x:c r="F13" s="6"/>
      <x:c r="G13" s="6"/>
    </x:row>
    <x:row r="14" ht="24" customHeight="1">
      <x:c r="C14" s="6"/>
      <x:c r="D14" s="6"/>
      <x:c r="E14" s="6"/>
      <x:c r="F14" s="6"/>
      <x:c r="G14" s="6"/>
    </x:row>
    <x:row r="15" ht="24" customHeight="1">
      <x:c r="C15" s="6"/>
      <x:c r="D15" s="6"/>
      <x:c r="E15" s="6"/>
      <x:c r="F15" s="6"/>
      <x:c r="G15" s="6"/>
    </x:row>
    <x:row r="16" ht="24" customHeight="1">
      <x:c r="C16" s="6"/>
      <x:c r="D16" s="6"/>
      <x:c r="E16" s="6"/>
      <x:c r="F16" s="6"/>
      <x:c r="G16" s="6"/>
    </x:row>
    <x:row r="17" ht="24" customHeight="1">
      <x:c r="C17" s="6"/>
      <x:c r="D17" s="6"/>
      <x:c r="E17" s="6"/>
      <x:c r="F17" s="6"/>
      <x:c r="G17" s="6"/>
    </x:row>
    <x:row r="18" ht="24" customHeight="1">
      <x:c r="C18" s="6"/>
      <x:c r="D18" s="6"/>
      <x:c r="E18" s="6"/>
      <x:c r="F18" s="6"/>
      <x:c r="G18" s="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9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5" hidden="0" customWidth="1"/>
  </x:cols>
  <x:sheetData>
    <x:row r="1" ht="32" customHeight="1">
      <x:c r="A1" s="3" t="str">
        <x:v>Grille blocking + rear wheel skirts</x:v>
      </x:c>
      <x:c r="B1" s="3"/>
      <x:c r="C1" s="3"/>
      <x:c r="D1" s="3"/>
      <x:c r="E1" s="3"/>
      <x:c r="F1" s="3"/>
      <x:c r="G1" s="3"/>
      <x:c r="H1" s="3"/>
    </x:row>
    <x:row r="2" ht="25" customHeight="1">
      <x:c r="A2" t="str">
        <x:v>Original:</x:v>
      </x:c>
      <x:c r="B2" t="str">
        <x:v>https://metrompg.com/posts/grille-blocking-part-2.htm</x:v>
      </x:c>
    </x:row>
    <x:row r="3" ht="25" customHeight="1">
      <x:c r="A3" t="str">
        <x:v>Main test 95 km/h; values km per US gallon, not MPG. Separate earlier preliminary single-direction result at 80 km/h.</x:v>
      </x:c>
    </x:row>
    <x:row r="4">
      <x:c r="A4" s="5" t="str">
        <x:v>Test</x:v>
      </x:c>
      <x:c r="B4" s="5" t="str">
        <x:v>Configuration</x:v>
      </x:c>
      <x:c r="C4" s="5" t="str">
        <x:v>West km/US gal</x:v>
      </x:c>
      <x:c r="D4" s="5" t="str">
        <x:v>East km/US gal</x:v>
      </x:c>
      <x:c r="E4" s="5" t="str">
        <x:v>Reported mean</x:v>
      </x:c>
      <x:c r="F4" s="5" t="str">
        <x:v>MPG US (calc.)</x:v>
      </x:c>
      <x:c r="G4" s="5" t="str">
        <x:v>L/100km (calc.)</x:v>
      </x:c>
      <x:c r="H4" s="5" t="str">
        <x:v>Notes</x:v>
      </x:c>
    </x:row>
    <x:row r="5" ht="24" customHeight="1">
      <x:c r="A5" t="str">
        <x:v>Main</x:v>
      </x:c>
      <x:c r="B5" t="str">
        <x:v>Control mean</x:v>
      </x:c>
      <x:c r="C5" s="6" t="n">
        <x:v>72.67</x:v>
      </x:c>
      <x:c r="D5" s="6" t="n">
        <x:v>69.07</x:v>
      </x:c>
      <x:c r="E5" s="6" t="n">
        <x:v>70.87</x:v>
      </x:c>
      <x:c r="F5" s="6" t="n">
        <x:f>E5/1.609344</x:f>
        <x:v>44.03657639385986</x:v>
      </x:c>
      <x:c r="G5" s="6" t="n">
        <x:f>378.5411784/E5</x:f>
        <x:v>5.341345821927472</x:v>
      </x:c>
      <x:c r="H5" t="str">
        <x:v>Mean of seven prior bidirectional control runs</x:v>
      </x:c>
    </x:row>
    <x:row r="6" ht="24" customHeight="1">
      <x:c r="A6" t="str">
        <x:v>Main</x:v>
      </x:c>
      <x:c r="B6" t="str">
        <x:v>Grille only</x:v>
      </x:c>
      <x:c r="C6" s="6" t="n">
        <x:v>74</x:v>
      </x:c>
      <x:c r="D6" s="6" t="n">
        <x:v>71.4</x:v>
      </x:c>
      <x:c r="E6" s="6" t="n">
        <x:v>72.7</x:v>
      </x:c>
      <x:c r="F6" s="6" t="n">
        <x:f>E6/1.609344</x:f>
        <x:v>45.17368567565418</x:v>
      </x:c>
      <x:c r="G6" s="6" t="n">
        <x:f>378.5411784/E6</x:f>
        <x:v>5.2068937881705635</x:v>
      </x:c>
      <x:c r="H6" t="str">
        <x:v>One bidirectional run</x:v>
      </x:c>
    </x:row>
    <x:row r="7" ht="24" customHeight="1">
      <x:c r="A7" t="str">
        <x:v>Main</x:v>
      </x:c>
      <x:c r="B7" t="str">
        <x:v>Grille + skirts #1</x:v>
      </x:c>
      <x:c r="C7" s="6" t="n">
        <x:v>76.3</x:v>
      </x:c>
      <x:c r="D7" s="6" t="n">
        <x:v>73.6</x:v>
      </x:c>
      <x:c r="E7" s="6" t="n">
        <x:v>74.95</x:v>
      </x:c>
      <x:c r="F7" s="6" t="n">
        <x:f>E7/1.609344</x:f>
        <x:v>46.57177085818818</x:v>
      </x:c>
      <x:c r="G7" s="6" t="n">
        <x:f>378.5411784/E7</x:f>
        <x:v>5.050582767178118</x:v>
      </x:c>
      <x:c r="H7" t="str"/>
    </x:row>
    <x:row r="8" ht="24" customHeight="1">
      <x:c r="A8" t="str">
        <x:v>Main</x:v>
      </x:c>
      <x:c r="B8" t="str">
        <x:v>Grille + skirts #2</x:v>
      </x:c>
      <x:c r="C8" s="6" t="n">
        <x:v>76.3</x:v>
      </x:c>
      <x:c r="D8" s="6" t="n">
        <x:v>73.9</x:v>
      </x:c>
      <x:c r="E8" s="6" t="n">
        <x:v>75.1</x:v>
      </x:c>
      <x:c r="F8" s="6" t="n">
        <x:f>E8/1.609344</x:f>
        <x:v>46.664976537023776</x:v>
      </x:c>
      <x:c r="G8" s="6" t="n">
        <x:f>378.5411784/E8</x:f>
        <x:v>5.040495051930759</x:v>
      </x:c>
      <x:c r="H8" t="str"/>
    </x:row>
    <x:row r="9" ht="24" customHeight="1">
      <x:c r="A9" t="str">
        <x:v>Main</x:v>
      </x:c>
      <x:c r="B9" t="str">
        <x:v>Grille + skirts #3</x:v>
      </x:c>
      <x:c r="C9" s="6" t="n">
        <x:v>76</x:v>
      </x:c>
      <x:c r="D9" s="6" t="n">
        <x:v>73.4</x:v>
      </x:c>
      <x:c r="E9" s="6" t="n">
        <x:v>74.7</x:v>
      </x:c>
      <x:c r="F9" s="6" t="n">
        <x:f>E9/1.609344</x:f>
        <x:v>46.416428060128844</x:v>
      </x:c>
      <x:c r="G9" s="6" t="n">
        <x:f>378.5411784/E9</x:f>
        <x:v>5.067485654618474</x:v>
      </x:c>
      <x:c r="H9" t="str"/>
    </x:row>
    <x:row r="10" ht="24" customHeight="1">
      <x:c r="A10" t="str">
        <x:v>Earlier</x:v>
      </x:c>
      <x:c r="B10" t="str">
        <x:v>Control (80 km/h)</x:v>
      </x:c>
      <x:c r="C10" s="6" t="n">
        <x:v>75.78</x:v>
      </x:c>
      <x:c r="D10" s="6"/>
      <x:c r="E10" s="6" t="n">
        <x:v>75.78</x:v>
      </x:c>
      <x:c r="F10" s="6" t="n">
        <x:f>E10/1.609344</x:f>
        <x:v>47.087508947745164</x:v>
      </x:c>
      <x:c r="G10" s="6" t="n">
        <x:f>378.5411784/E10</x:f>
        <x:v>4.99526495645289</x:v>
      </x:c>
      <x:c r="H10" t="str">
        <x:v>Single westbound; control average of four non-aero westbound runs</x:v>
      </x:c>
    </x:row>
    <x:row r="11" ht="24" customHeight="1">
      <x:c r="A11" t="str">
        <x:v>Earlier</x:v>
      </x:c>
      <x:c r="B11" t="str">
        <x:v>Papier mâché grille</x:v>
      </x:c>
      <x:c r="C11" s="6" t="n">
        <x:v>78.2</x:v>
      </x:c>
      <x:c r="D11" s="6"/>
      <x:c r="E11" s="6" t="n">
        <x:v>78.2</x:v>
      </x:c>
      <x:c r="F11" s="6" t="n">
        <x:f>E11/1.609344</x:f>
        <x:v>48.59122723295952</x:v>
      </x:c>
      <x:c r="G11" s="6" t="n">
        <x:f>378.5411784/E11</x:f>
        <x:v>4.840680030690536</x:v>
      </x:c>
      <x:c r="H11" t="str">
        <x:v>Single westbound</x:v>
      </x:c>
    </x:row>
    <x:row r="12" ht="24" customHeight="1">
      <x:c r="C12" s="6"/>
      <x:c r="D12" s="6"/>
      <x:c r="E12" s="6"/>
      <x:c r="F12" s="6"/>
      <x:c r="G12" s="6"/>
    </x:row>
    <x:row r="13" ht="24" customHeight="1">
      <x:c r="C13" s="6"/>
      <x:c r="D13" s="6"/>
      <x:c r="E13" s="6"/>
      <x:c r="F13" s="6"/>
      <x:c r="G13" s="6"/>
    </x:row>
    <x:row r="14" ht="24" customHeight="1">
      <x:c r="A14" t="str">
        <x:v>Published outcomes</x:v>
      </x:c>
      <x:c r="B14" t="str">
        <x:v>Grille +2.6%</x:v>
      </x:c>
      <x:c r="C14" s="6" t="str">
        <x:v>Grille + skirts +5.7%</x:v>
      </x:c>
      <x:c r="D14" s="6" t="str">
        <x:v>All skirt runs mean 74.92 km/US gal</x:v>
      </x:c>
      <x:c r="E14" s="6"/>
      <x:c r="F14" s="6"/>
      <x:c r="G14" s="6"/>
    </x:row>
    <x:row r="15" ht="24" customHeight="1">
      <x:c r="A15" t="str">
        <x:v>Conditions</x:v>
      </x:c>
      <x:c r="B15" t="str">
        <x:v>2°C</x:v>
      </x:c>
      <x:c r="C15" s="6" t="str">
        <x:v>Wind NE &lt;3 knots</x:v>
      </x:c>
      <x:c r="D15" s="6" t="str">
        <x:v>Calm, dry road</x:v>
      </x:c>
      <x:c r="E15" s="6" t="str">
        <x:v>95 km/h main test</x:v>
      </x:c>
      <x:c r="F15" s="6"/>
      <x:c r="G15" s="6"/>
    </x:row>
    <x:row r="16" ht="24" customHeight="1">
      <x:c r="A16" t="str">
        <x:v>Source limitation</x:v>
      </x:c>
      <x:c r="B16" t="str">
        <x:v>Seven control runs summarized, not individually listed; source mean is retained without inventing observations.</x:v>
      </x:c>
      <x:c r="C16" s="6"/>
      <x:c r="D16" s="6"/>
      <x:c r="E16" s="6"/>
      <x:c r="F16" s="6"/>
      <x:c r="G16" s="6"/>
    </x:row>
    <x:row r="17" ht="24" customHeight="1">
      <x:c r="C17" s="6"/>
      <x:c r="D17" s="6"/>
      <x:c r="E17" s="6"/>
      <x:c r="F17" s="6"/>
      <x:c r="G17" s="6"/>
    </x:row>
    <x:row r="18" ht="24" customHeight="1">
      <x:c r="C18" s="6"/>
      <x:c r="D18" s="6"/>
      <x:c r="E18" s="6"/>
      <x:c r="F18" s="6"/>
      <x:c r="G18" s="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9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5" hidden="0" customWidth="1"/>
  </x:cols>
  <x:sheetData>
    <x:row r="1" ht="32" customHeight="1">
      <x:c r="A1" s="3" t="str">
        <x:v>Roof rack aerodynamic penalty</x:v>
      </x:c>
      <x:c r="B1" s="3"/>
      <x:c r="C1" s="3"/>
      <x:c r="D1" s="3"/>
      <x:c r="E1" s="3"/>
      <x:c r="F1" s="3"/>
      <x:c r="G1" s="3"/>
      <x:c r="H1" s="3"/>
    </x:row>
    <x:row r="2" ht="25" customHeight="1">
      <x:c r="A2" t="str">
        <x:v>Original:</x:v>
      </x:c>
      <x:c r="B2" t="str">
        <x:v>https://www.metrompg.com/posts/roof-racks.htm</x:v>
      </x:c>
    </x:row>
    <x:row r="3" ht="25" customHeight="1">
      <x:c r="A3" t="str">
        <x:v>A: none; B: empty roof rack; C: mountain bike on roof rack. Opposite-direction tests at 88 km/h.</x:v>
      </x:c>
    </x:row>
    <x:row r="4">
      <x:c r="A4" s="5" t="str">
        <x:v>Run</x:v>
      </x:c>
      <x:c r="B4" s="5" t="str">
        <x:v>Configuration</x:v>
      </x:c>
      <x:c r="C4" s="5" t="str">
        <x:v>West MPG US</x:v>
      </x:c>
      <x:c r="D4" s="5" t="str">
        <x:v>East MPG US</x:v>
      </x:c>
      <x:c r="E4" s="5" t="str">
        <x:v>Reported mean MPG</x:v>
      </x:c>
      <x:c r="F4" s="5" t="str">
        <x:v>L/100km reported</x:v>
      </x:c>
      <x:c r="G4" s="5" t="str">
        <x:v>MPG imperial reported</x:v>
      </x:c>
      <x:c r="H4" s="5" t="str">
        <x:v>Notes</x:v>
      </x:c>
    </x:row>
    <x:row r="5" ht="24" customHeight="1">
      <x:c r="A5" t="str">
        <x:v>A1</x:v>
      </x:c>
      <x:c r="B5" t="str">
        <x:v>A — no rack</x:v>
      </x:c>
      <x:c r="C5" s="6" t="n">
        <x:v>55</x:v>
      </x:c>
      <x:c r="D5" s="6" t="n">
        <x:v>55.3</x:v>
      </x:c>
      <x:c r="E5" s="6" t="n">
        <x:v>55.2</x:v>
      </x:c>
      <x:c r="F5" s="6" t="n">
        <x:v>4.26</x:v>
      </x:c>
      <x:c r="G5" s="6" t="n">
        <x:v>66.29</x:v>
      </x:c>
    </x:row>
    <x:row r="6" ht="24" customHeight="1">
      <x:c r="A6" t="str">
        <x:v>A2</x:v>
      </x:c>
      <x:c r="B6" t="str">
        <x:v>A — no rack</x:v>
      </x:c>
      <x:c r="C6" s="6" t="n">
        <x:v>55.5</x:v>
      </x:c>
      <x:c r="D6" s="6" t="n">
        <x:v>55.5</x:v>
      </x:c>
      <x:c r="E6" s="6" t="n">
        <x:v>55.5</x:v>
      </x:c>
      <x:c r="F6" s="6" t="n">
        <x:v>4.24</x:v>
      </x:c>
      <x:c r="G6" s="6" t="n">
        <x:v>66.65</x:v>
      </x:c>
    </x:row>
    <x:row r="7" ht="24" customHeight="1">
      <x:c r="A7" t="str">
        <x:v>A3</x:v>
      </x:c>
      <x:c r="B7" t="str">
        <x:v>A — no rack</x:v>
      </x:c>
      <x:c r="C7" s="6" t="n">
        <x:v>54.8</x:v>
      </x:c>
      <x:c r="D7" s="6" t="n">
        <x:v>55.3</x:v>
      </x:c>
      <x:c r="E7" s="6" t="n">
        <x:v>55</x:v>
      </x:c>
      <x:c r="F7" s="6" t="n">
        <x:v>4.28</x:v>
      </x:c>
      <x:c r="G7" s="6" t="n">
        <x:v>66.05</x:v>
      </x:c>
    </x:row>
    <x:row r="8" ht="24" customHeight="1">
      <x:c r="A8" t="str">
        <x:v>B1</x:v>
      </x:c>
      <x:c r="B8" t="str">
        <x:v>B — empty rack</x:v>
      </x:c>
      <x:c r="C8" s="6" t="n">
        <x:v>49.3</x:v>
      </x:c>
      <x:c r="D8" s="6" t="n">
        <x:v>47.3</x:v>
      </x:c>
      <x:c r="E8" s="6" t="n">
        <x:v>48.2</x:v>
      </x:c>
      <x:c r="F8" s="6" t="n">
        <x:v>4.88</x:v>
      </x:c>
      <x:c r="G8" s="6" t="n">
        <x:v>57.89</x:v>
      </x:c>
    </x:row>
    <x:row r="9" ht="24" customHeight="1">
      <x:c r="A9" t="str">
        <x:v>C1</x:v>
      </x:c>
      <x:c r="B9" t="str">
        <x:v>C — bike on rack</x:v>
      </x:c>
      <x:c r="C9" s="6" t="n">
        <x:v>40.2</x:v>
      </x:c>
      <x:c r="D9" s="6" t="n">
        <x:v>40</x:v>
      </x:c>
      <x:c r="E9" s="6" t="n">
        <x:v>40.1</x:v>
      </x:c>
      <x:c r="F9" s="6" t="n">
        <x:v>5.87</x:v>
      </x:c>
      <x:c r="G9" s="6" t="n">
        <x:v>48.16</x:v>
      </x:c>
    </x:row>
    <x:row r="10" ht="24" customHeight="1">
      <x:c r="C10" s="6"/>
      <x:c r="D10" s="6"/>
      <x:c r="E10" s="6"/>
      <x:c r="F10" s="6"/>
      <x:c r="G10" s="6"/>
    </x:row>
    <x:row r="11" ht="24" customHeight="1">
      <x:c r="A11" t="str">
        <x:v>Published averages</x:v>
      </x:c>
      <x:c r="B11" t="str">
        <x:v>A = 55.24 MPG US</x:v>
      </x:c>
      <x:c r="C11" s="6" t="str">
        <x:v>B = 48.2 MPG US</x:v>
      </x:c>
      <x:c r="D11" s="6" t="str">
        <x:v>C = 40.1 MPG US</x:v>
      </x:c>
      <x:c r="E11" s="6"/>
      <x:c r="F11" s="6"/>
      <x:c r="G11" s="6"/>
    </x:row>
    <x:row r="12" ht="24" customHeight="1">
      <x:c r="A12" t="str">
        <x:v>Effect vs no rack</x:v>
      </x:c>
      <x:c r="B12" t="str">
        <x:v>B: -12.7% MPG</x:v>
      </x:c>
      <x:c r="C12" s="6" t="str">
        <x:v>C: -27.3% MPG</x:v>
      </x:c>
      <x:c r="D12" s="6"/>
      <x:c r="E12" s="6"/>
      <x:c r="F12" s="6"/>
      <x:c r="G12" s="6"/>
    </x:row>
    <x:row r="13" ht="24" customHeight="1">
      <x:c r="A13" t="str">
        <x:v>Alternative source</x:v>
      </x:c>
      <x:c r="B13" t="str">
        <x:v>https://ecomodder.com/forum/showthread.php/roof-rack-test-quantifying-aero-penalty-96.html</x:v>
      </x:c>
      <x:c r="C13" s="6"/>
      <x:c r="D13" s="6"/>
      <x:c r="E13" s="6"/>
      <x:c r="F13" s="6"/>
      <x:c r="G13" s="6"/>
    </x:row>
    <x:row r="14" ht="24" customHeight="1">
      <x:c r="A14" t="str">
        <x:v>Important</x:v>
      </x:c>
      <x:c r="B14" t="str">
        <x:v>Original article prints 55.2 rather than exact (55.0 + 55.3)/2 = 55.15; summary uses greater source precision.</x:v>
      </x:c>
      <x:c r="C14" s="6"/>
      <x:c r="D14" s="6"/>
      <x:c r="E14" s="6"/>
      <x:c r="F14" s="6"/>
      <x:c r="G14" s="6"/>
    </x:row>
    <x:row r="15" ht="24" customHeight="1">
      <x:c r="C15" s="6"/>
      <x:c r="D15" s="6"/>
      <x:c r="E15" s="6"/>
      <x:c r="F15" s="6"/>
      <x:c r="G15" s="6"/>
    </x:row>
    <x:row r="16" ht="24" customHeight="1">
      <x:c r="C16" s="6"/>
      <x:c r="D16" s="6"/>
      <x:c r="E16" s="6"/>
      <x:c r="F16" s="6"/>
      <x:c r="G16" s="6"/>
    </x:row>
    <x:row r="17" ht="24" customHeight="1">
      <x:c r="C17" s="6"/>
      <x:c r="D17" s="6"/>
      <x:c r="E17" s="6"/>
      <x:c r="F17" s="6"/>
      <x:c r="G17" s="6"/>
    </x:row>
    <x:row r="18" ht="24" customHeight="1">
      <x:c r="C18" s="6"/>
      <x:c r="D18" s="6"/>
      <x:c r="E18" s="6"/>
      <x:c r="F18" s="6"/>
      <x:c r="G18" s="6"/>
    </x:row>
  </x:sheetData>
  <x:pageMargins left="0.7" right="0.7" top="0.75" bottom="0.75" header="0.3" footer="0.3"/>
</x:worksheet>
</file>